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i\Fondazione Ingegneri Lecco\2023\"/>
    </mc:Choice>
  </mc:AlternateContent>
  <xr:revisionPtr revIDLastSave="0" documentId="13_ncr:1_{A251743D-85E6-48DB-8A02-554B847CA5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ancio 2023" sheetId="5" r:id="rId1"/>
  </sheets>
  <definedNames>
    <definedName name="_xlnm.Print_Area" localSheetId="0">'Bilancio 2023'!$A$1:$C$88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C32" i="5"/>
  <c r="B32" i="5"/>
  <c r="C86" i="5" l="1"/>
  <c r="C83" i="5"/>
  <c r="B83" i="5"/>
  <c r="B86" i="5"/>
  <c r="B60" i="5" l="1"/>
  <c r="B66" i="5"/>
  <c r="C38" i="5"/>
  <c r="B38" i="5"/>
  <c r="B87" i="5" l="1"/>
  <c r="B39" i="5"/>
  <c r="C39" i="5"/>
  <c r="C66" i="5"/>
  <c r="C60" i="5"/>
  <c r="C87" i="5" l="1"/>
  <c r="C19" i="5"/>
  <c r="C43" i="5" s="1"/>
  <c r="B19" i="5"/>
  <c r="B43" i="5" s="1"/>
</calcChain>
</file>

<file path=xl/sharedStrings.xml><?xml version="1.0" encoding="utf-8"?>
<sst xmlns="http://schemas.openxmlformats.org/spreadsheetml/2006/main" count="70" uniqueCount="61">
  <si>
    <t>ATTIVO</t>
  </si>
  <si>
    <t>PASSIVO</t>
  </si>
  <si>
    <t>TOTALE ATTIVO</t>
  </si>
  <si>
    <t>TOTALE PASSIVO</t>
  </si>
  <si>
    <t>TOTALE CREDITI</t>
  </si>
  <si>
    <t>TOTALE DISPONIBILITA' LIQUIDE</t>
  </si>
  <si>
    <t>B) IMMOBILIZZAZIONI</t>
  </si>
  <si>
    <t>STATO PATRIMONIALE</t>
  </si>
  <si>
    <t xml:space="preserve"> TOTALE IMMOBILIZZAZIONI (B)</t>
  </si>
  <si>
    <t>III) IMMOBILIZZAZIONI FINANZIARIE</t>
  </si>
  <si>
    <t>C) ATTIVO CIRCOLANTE</t>
  </si>
  <si>
    <t xml:space="preserve">II) CREDITI </t>
  </si>
  <si>
    <t>IV) DISPONIBILITA' LIQUIDE</t>
  </si>
  <si>
    <t>A)PATRIMONIO NETTO</t>
  </si>
  <si>
    <t>TOTALE PATRIMONIO NETTO (A)</t>
  </si>
  <si>
    <t>D) DEBITI</t>
  </si>
  <si>
    <t>5) Debiti tributari</t>
  </si>
  <si>
    <t>TOTALE DEBITI (D)</t>
  </si>
  <si>
    <t>C) TRATTAMENTO DI FINE RAPPORTO DI LAVORO SUBORDINATO</t>
  </si>
  <si>
    <t>D)RATEI E RISCONTI</t>
  </si>
  <si>
    <t>TOTALE RATEI E RISCONTI (D)</t>
  </si>
  <si>
    <t>6) Debiti verso istituti di previdenza e sicurezza sociale</t>
  </si>
  <si>
    <t>1) Debiti verso banche</t>
  </si>
  <si>
    <t>I) IMMOBILIZZAZIONI IMMATERIALI</t>
  </si>
  <si>
    <t xml:space="preserve">TOTALE IMMOBILIZZAZIONI IMMATERIALI </t>
  </si>
  <si>
    <t>II) IMMOBILIZZAZIONI MATERIALI</t>
  </si>
  <si>
    <t>TOTALE IMMOBILIZZZAZIONI MATERIALI</t>
  </si>
  <si>
    <t>I) RIMANENZE</t>
  </si>
  <si>
    <t xml:space="preserve">   di cui esigibili oltre l'esercizio successivo</t>
  </si>
  <si>
    <t>Fondazione degli Ingegneri della Provincia di Lecco</t>
  </si>
  <si>
    <t xml:space="preserve">Sede in Via Achille Grandi, 9 – 23900 LECCO (LC) </t>
  </si>
  <si>
    <t>C.F. 92065030139</t>
  </si>
  <si>
    <t xml:space="preserve">    di cui esigibili oltre l'esercizio successivo</t>
  </si>
  <si>
    <t xml:space="preserve">1) verso utenti e clienti </t>
  </si>
  <si>
    <t>9) crediti tributari</t>
  </si>
  <si>
    <t>12) verso altri</t>
  </si>
  <si>
    <t>IV) avanzo (disavanzo) d'esercizio</t>
  </si>
  <si>
    <t>B) FONDI PER RISCHI E ONERI</t>
  </si>
  <si>
    <t>TOTALE T.F.R. (C)</t>
  </si>
  <si>
    <t>TOTALE FONDI RISCHI E ONERI (B)</t>
  </si>
  <si>
    <t>6) acconti</t>
  </si>
  <si>
    <t>7) debiti verso fornitori</t>
  </si>
  <si>
    <t>9) debiti tributari</t>
  </si>
  <si>
    <t>11) debiti verso dipendenti e collaboratori</t>
  </si>
  <si>
    <t>E) RATEI E RISCONTI PASSIVI</t>
  </si>
  <si>
    <t>ratei e risconti passivi</t>
  </si>
  <si>
    <t>TOTALE RATEI E RISCONTI (E)</t>
  </si>
  <si>
    <t>TOTALE IMMOBILIZZAZIONI FINANZIARIE</t>
  </si>
  <si>
    <t>A) QUOTE ASSOCIATIVE O APPORTI ANCORA DOVUTI</t>
  </si>
  <si>
    <t>III) ATTIVITA' FINANZIARIE CHE NON COSTITUISCONO IMMOBILIZ.</t>
  </si>
  <si>
    <t>TOTALE ATTIVITA' FINANZ. CHE NON COST. IMMOBILIZZAZIONI</t>
  </si>
  <si>
    <t>I) fondo di dotazione dell'ente</t>
  </si>
  <si>
    <t>TOTALE ATTIVO CIRCOLANTE ( C)</t>
  </si>
  <si>
    <t>Risultati gestionali a nuovo</t>
  </si>
  <si>
    <t>10) debiti verso istituti di previdenza e di sicurezza sociale</t>
  </si>
  <si>
    <t>1) depositi bancari e postali</t>
  </si>
  <si>
    <t>3) denaro e valori in cassa</t>
  </si>
  <si>
    <t>II) patrimonio vincolato</t>
  </si>
  <si>
    <t>III) patrimonio libero</t>
  </si>
  <si>
    <t>2) verso associati e fondatori</t>
  </si>
  <si>
    <t>BILANCIO D'ESERCIZIO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</si>
</sst>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_-;&quot;€&quot;\ * \(#,##0\)_-;_-&quot;€&quot;\ * &quot;-&quot;??_-;_-@_-"/>
    <numFmt numFmtId="166" formatCode="_-* #,##0_-;\-* #,##0_-;_-* &quot;-&quot;??_-;_-@_-"/>
    <numFmt numFmtId="167" formatCode="#,##0;\(#,##0\)"/>
  </numFmts>
  <fonts count="13" x14ac:knownFonts="1">
    <font>
      <sz val="10"/>
      <name val="Arial"/>
    </font>
    <font>
      <sz val="10"/>
      <name val="Arial"/>
    </font>
    <font>
      <sz val="14"/>
      <name val="Calibri"/>
      <family val="2"/>
    </font>
    <font>
      <b/>
      <sz val="14"/>
      <name val="Calibri"/>
      <family val="2"/>
    </font>
    <font>
      <b/>
      <sz val="12"/>
      <name val="Verdana"/>
      <family val="2"/>
    </font>
    <font>
      <sz val="8"/>
      <color indexed="63"/>
      <name val="Arial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3" fontId="8" fillId="0" borderId="1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14" fontId="7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8" fillId="0" borderId="4" xfId="0" applyNumberFormat="1" applyFont="1" applyBorder="1"/>
    <xf numFmtId="0" fontId="8" fillId="0" borderId="2" xfId="0" applyFont="1" applyBorder="1" applyAlignment="1">
      <alignment horizontal="left"/>
    </xf>
    <xf numFmtId="3" fontId="2" fillId="0" borderId="1" xfId="1" applyNumberFormat="1" applyFont="1" applyFill="1" applyBorder="1"/>
    <xf numFmtId="3" fontId="8" fillId="0" borderId="1" xfId="0" applyNumberFormat="1" applyFont="1" applyBorder="1"/>
    <xf numFmtId="3" fontId="9" fillId="0" borderId="1" xfId="2" applyNumberFormat="1" applyFont="1" applyFill="1" applyBorder="1" applyAlignment="1"/>
    <xf numFmtId="0" fontId="7" fillId="0" borderId="2" xfId="0" applyFont="1" applyBorder="1"/>
    <xf numFmtId="3" fontId="10" fillId="0" borderId="1" xfId="2" applyNumberFormat="1" applyFont="1" applyFill="1" applyBorder="1" applyAlignment="1"/>
    <xf numFmtId="3" fontId="7" fillId="0" borderId="1" xfId="2" applyNumberFormat="1" applyFont="1" applyFill="1" applyBorder="1" applyAlignment="1"/>
    <xf numFmtId="3" fontId="8" fillId="0" borderId="1" xfId="2" applyNumberFormat="1" applyFont="1" applyFill="1" applyBorder="1"/>
    <xf numFmtId="3" fontId="7" fillId="0" borderId="1" xfId="2" applyNumberFormat="1" applyFont="1" applyFill="1" applyBorder="1"/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3" fontId="6" fillId="0" borderId="1" xfId="2" applyNumberFormat="1" applyFont="1" applyFill="1" applyBorder="1" applyAlignment="1"/>
    <xf numFmtId="167" fontId="8" fillId="0" borderId="1" xfId="2" applyNumberFormat="1" applyFont="1" applyFill="1" applyBorder="1" applyAlignment="1"/>
    <xf numFmtId="165" fontId="2" fillId="0" borderId="0" xfId="0" applyNumberFormat="1" applyFont="1"/>
    <xf numFmtId="3" fontId="7" fillId="0" borderId="1" xfId="2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166" fontId="7" fillId="0" borderId="3" xfId="0" applyNumberFormat="1" applyFont="1" applyBorder="1" applyAlignment="1">
      <alignment horizontal="left"/>
    </xf>
    <xf numFmtId="166" fontId="7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3" fontId="7" fillId="0" borderId="3" xfId="2" applyNumberFormat="1" applyFont="1" applyFill="1" applyBorder="1" applyAlignment="1"/>
    <xf numFmtId="165" fontId="7" fillId="0" borderId="0" xfId="0" applyNumberFormat="1" applyFont="1" applyAlignment="1">
      <alignment horizontal="left"/>
    </xf>
    <xf numFmtId="165" fontId="7" fillId="0" borderId="0" xfId="2" applyNumberFormat="1" applyFont="1" applyFill="1" applyBorder="1" applyAlignment="1"/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2" fillId="0" borderId="1" xfId="0" applyNumberFormat="1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8"/>
  <sheetViews>
    <sheetView tabSelected="1" zoomScaleNormal="100" workbookViewId="0">
      <selection activeCell="B99" sqref="B99"/>
    </sheetView>
  </sheetViews>
  <sheetFormatPr defaultColWidth="16.7109375" defaultRowHeight="18.75" x14ac:dyDescent="0.3"/>
  <cols>
    <col min="1" max="1" width="63.7109375" style="1" customWidth="1"/>
    <col min="2" max="2" width="18.7109375" style="1" customWidth="1"/>
    <col min="3" max="3" width="18.28515625" style="1" customWidth="1"/>
    <col min="4" max="5" width="16.7109375" style="1" hidden="1" customWidth="1"/>
    <col min="6" max="6" width="16.7109375" style="1" customWidth="1"/>
    <col min="7" max="16384" width="16.7109375" style="1"/>
  </cols>
  <sheetData>
    <row r="2" spans="1:3" ht="20.100000000000001" customHeight="1" x14ac:dyDescent="0.35">
      <c r="A2" s="38" t="s">
        <v>29</v>
      </c>
      <c r="B2" s="38"/>
      <c r="C2" s="38"/>
    </row>
    <row r="3" spans="1:3" ht="20.100000000000001" customHeight="1" x14ac:dyDescent="0.3">
      <c r="A3" s="39" t="s">
        <v>30</v>
      </c>
      <c r="B3" s="39"/>
      <c r="C3" s="39"/>
    </row>
    <row r="4" spans="1:3" ht="20.100000000000001" customHeight="1" x14ac:dyDescent="0.3">
      <c r="A4" s="39" t="s">
        <v>31</v>
      </c>
      <c r="B4" s="39"/>
      <c r="C4" s="39"/>
    </row>
    <row r="5" spans="1:3" ht="20.100000000000001" customHeight="1" x14ac:dyDescent="0.3">
      <c r="A5" s="36"/>
      <c r="B5" s="36"/>
      <c r="C5" s="36"/>
    </row>
    <row r="6" spans="1:3" ht="20.100000000000001" customHeight="1" x14ac:dyDescent="0.3">
      <c r="A6" s="39" t="s">
        <v>60</v>
      </c>
      <c r="B6" s="39"/>
      <c r="C6" s="39"/>
    </row>
    <row r="7" spans="1:3" ht="20.25" customHeight="1" x14ac:dyDescent="0.3">
      <c r="A7" s="41"/>
      <c r="B7" s="41"/>
      <c r="C7" s="5"/>
    </row>
    <row r="8" spans="1:3" ht="21.95" customHeight="1" x14ac:dyDescent="0.3">
      <c r="A8" s="40" t="s">
        <v>7</v>
      </c>
      <c r="B8" s="40"/>
      <c r="C8" s="40"/>
    </row>
    <row r="9" spans="1:3" ht="21.95" customHeight="1" x14ac:dyDescent="0.3">
      <c r="A9" s="35" t="s">
        <v>0</v>
      </c>
      <c r="B9" s="6">
        <v>45291</v>
      </c>
      <c r="C9" s="6">
        <v>44926</v>
      </c>
    </row>
    <row r="10" spans="1:3" ht="15" customHeight="1" x14ac:dyDescent="0.3">
      <c r="A10" s="2" t="s">
        <v>48</v>
      </c>
      <c r="B10" s="7"/>
      <c r="C10" s="8"/>
    </row>
    <row r="11" spans="1:3" ht="15" customHeight="1" x14ac:dyDescent="0.3">
      <c r="A11" s="27"/>
      <c r="B11" s="37"/>
      <c r="C11" s="11"/>
    </row>
    <row r="12" spans="1:3" ht="20.100000000000001" customHeight="1" x14ac:dyDescent="0.3">
      <c r="A12" s="2" t="s">
        <v>6</v>
      </c>
      <c r="B12" s="10"/>
      <c r="C12" s="11"/>
    </row>
    <row r="13" spans="1:3" ht="20.100000000000001" customHeight="1" x14ac:dyDescent="0.3">
      <c r="A13" s="2" t="s">
        <v>23</v>
      </c>
      <c r="B13" s="10"/>
      <c r="C13" s="11"/>
    </row>
    <row r="14" spans="1:3" ht="20.100000000000001" customHeight="1" x14ac:dyDescent="0.3">
      <c r="A14" s="13" t="s">
        <v>24</v>
      </c>
      <c r="B14" s="14"/>
      <c r="C14" s="14"/>
    </row>
    <row r="15" spans="1:3" ht="20.100000000000001" customHeight="1" x14ac:dyDescent="0.3">
      <c r="A15" s="2" t="s">
        <v>25</v>
      </c>
      <c r="B15" s="10"/>
      <c r="C15" s="12"/>
    </row>
    <row r="16" spans="1:3" ht="20.100000000000001" customHeight="1" x14ac:dyDescent="0.3">
      <c r="A16" s="13" t="s">
        <v>26</v>
      </c>
      <c r="B16" s="14"/>
      <c r="C16" s="14"/>
    </row>
    <row r="17" spans="1:6" ht="20.100000000000001" customHeight="1" x14ac:dyDescent="0.3">
      <c r="A17" s="2" t="s">
        <v>9</v>
      </c>
      <c r="B17" s="10"/>
      <c r="C17" s="12"/>
    </row>
    <row r="18" spans="1:6" ht="20.100000000000001" customHeight="1" x14ac:dyDescent="0.3">
      <c r="A18" s="2" t="s">
        <v>47</v>
      </c>
      <c r="B18" s="10"/>
      <c r="C18" s="12"/>
    </row>
    <row r="19" spans="1:6" ht="20.100000000000001" customHeight="1" x14ac:dyDescent="0.3">
      <c r="A19" s="2" t="s">
        <v>8</v>
      </c>
      <c r="B19" s="15">
        <f>B14+B16</f>
        <v>0</v>
      </c>
      <c r="C19" s="15">
        <f>C14+C16</f>
        <v>0</v>
      </c>
    </row>
    <row r="20" spans="1:6" ht="20.100000000000001" customHeight="1" x14ac:dyDescent="0.3">
      <c r="A20" s="2"/>
      <c r="B20" s="15"/>
      <c r="C20" s="15"/>
    </row>
    <row r="21" spans="1:6" ht="20.100000000000001" customHeight="1" x14ac:dyDescent="0.3">
      <c r="A21" s="2" t="s">
        <v>10</v>
      </c>
      <c r="B21" s="10"/>
      <c r="C21" s="4"/>
    </row>
    <row r="22" spans="1:6" ht="20.100000000000001" customHeight="1" x14ac:dyDescent="0.3">
      <c r="A22" s="2" t="s">
        <v>27</v>
      </c>
      <c r="B22" s="10"/>
      <c r="C22" s="4"/>
    </row>
    <row r="23" spans="1:6" ht="20.100000000000001" customHeight="1" x14ac:dyDescent="0.3">
      <c r="A23" s="2" t="s">
        <v>11</v>
      </c>
      <c r="B23" s="10"/>
      <c r="C23" s="4"/>
    </row>
    <row r="24" spans="1:6" ht="18" customHeight="1" x14ac:dyDescent="0.3">
      <c r="A24" s="9" t="s">
        <v>33</v>
      </c>
      <c r="B24" s="12"/>
      <c r="C24" s="12">
        <v>102</v>
      </c>
    </row>
    <row r="25" spans="1:6" ht="20.100000000000001" customHeight="1" x14ac:dyDescent="0.3">
      <c r="A25" s="9" t="s">
        <v>28</v>
      </c>
      <c r="B25" s="12"/>
      <c r="C25" s="12"/>
    </row>
    <row r="26" spans="1:6" ht="20.100000000000001" customHeight="1" x14ac:dyDescent="0.3">
      <c r="A26" s="9" t="s">
        <v>59</v>
      </c>
      <c r="B26" s="12">
        <v>20000</v>
      </c>
      <c r="C26" s="12">
        <v>20000</v>
      </c>
    </row>
    <row r="27" spans="1:6" ht="20.100000000000001" customHeight="1" x14ac:dyDescent="0.3">
      <c r="A27" s="9" t="s">
        <v>28</v>
      </c>
      <c r="B27" s="12"/>
      <c r="C27" s="12"/>
    </row>
    <row r="28" spans="1:6" ht="20.100000000000001" customHeight="1" x14ac:dyDescent="0.3">
      <c r="A28" s="9" t="s">
        <v>34</v>
      </c>
      <c r="B28" s="12">
        <v>130</v>
      </c>
      <c r="C28" s="12">
        <v>94</v>
      </c>
    </row>
    <row r="29" spans="1:6" ht="20.100000000000001" customHeight="1" x14ac:dyDescent="0.3">
      <c r="A29" s="9" t="s">
        <v>28</v>
      </c>
      <c r="B29" s="12"/>
      <c r="C29" s="12"/>
    </row>
    <row r="30" spans="1:6" ht="20.100000000000001" customHeight="1" x14ac:dyDescent="0.3">
      <c r="A30" s="9" t="s">
        <v>35</v>
      </c>
      <c r="B30" s="12">
        <v>1</v>
      </c>
      <c r="C30" s="4">
        <v>1</v>
      </c>
    </row>
    <row r="31" spans="1:6" ht="20.100000000000001" customHeight="1" x14ac:dyDescent="0.3">
      <c r="A31" s="9" t="s">
        <v>28</v>
      </c>
      <c r="B31" s="12"/>
      <c r="C31" s="4"/>
    </row>
    <row r="32" spans="1:6" ht="20.100000000000001" customHeight="1" x14ac:dyDescent="0.3">
      <c r="A32" s="2" t="s">
        <v>4</v>
      </c>
      <c r="B32" s="17">
        <f>SUM(B24:B31)</f>
        <v>20131</v>
      </c>
      <c r="C32" s="17">
        <f>SUM(C24:C31)</f>
        <v>20197</v>
      </c>
      <c r="E32" s="18"/>
      <c r="F32"/>
    </row>
    <row r="33" spans="1:6" ht="20.100000000000001" customHeight="1" x14ac:dyDescent="0.3">
      <c r="A33" s="2" t="s">
        <v>49</v>
      </c>
      <c r="B33" s="17"/>
      <c r="C33" s="17"/>
      <c r="E33" s="18"/>
      <c r="F33"/>
    </row>
    <row r="34" spans="1:6" ht="20.100000000000001" customHeight="1" x14ac:dyDescent="0.3">
      <c r="A34" s="2" t="s">
        <v>50</v>
      </c>
      <c r="B34" s="17"/>
      <c r="C34" s="17"/>
      <c r="E34" s="18"/>
      <c r="F34"/>
    </row>
    <row r="35" spans="1:6" ht="20.100000000000001" customHeight="1" x14ac:dyDescent="0.3">
      <c r="A35" s="2" t="s">
        <v>12</v>
      </c>
      <c r="B35" s="10"/>
      <c r="C35" s="4"/>
      <c r="F35"/>
    </row>
    <row r="36" spans="1:6" ht="20.100000000000001" customHeight="1" x14ac:dyDescent="0.3">
      <c r="A36" s="19" t="s">
        <v>55</v>
      </c>
      <c r="B36" s="12">
        <v>79386</v>
      </c>
      <c r="C36" s="12">
        <v>81115</v>
      </c>
    </row>
    <row r="37" spans="1:6" ht="20.100000000000001" customHeight="1" x14ac:dyDescent="0.3">
      <c r="A37" s="19" t="s">
        <v>56</v>
      </c>
      <c r="B37" s="12">
        <v>20</v>
      </c>
      <c r="C37" s="12">
        <v>0</v>
      </c>
    </row>
    <row r="38" spans="1:6" ht="20.100000000000001" customHeight="1" x14ac:dyDescent="0.3">
      <c r="A38" s="24" t="s">
        <v>5</v>
      </c>
      <c r="B38" s="14">
        <f>SUM(B36:B37)</f>
        <v>79406</v>
      </c>
      <c r="C38" s="14">
        <f>SUM(C36:C37)</f>
        <v>81115</v>
      </c>
    </row>
    <row r="39" spans="1:6" ht="20.100000000000001" customHeight="1" x14ac:dyDescent="0.3">
      <c r="A39" s="2" t="s">
        <v>52</v>
      </c>
      <c r="B39" s="15">
        <f>(B32+B38)</f>
        <v>99537</v>
      </c>
      <c r="C39" s="15">
        <f>(C32+C38)</f>
        <v>101312</v>
      </c>
    </row>
    <row r="40" spans="1:6" ht="13.5" customHeight="1" x14ac:dyDescent="0.3">
      <c r="A40" s="28"/>
      <c r="B40" s="10"/>
      <c r="C40" s="15"/>
    </row>
    <row r="41" spans="1:6" ht="20.100000000000001" customHeight="1" x14ac:dyDescent="0.3">
      <c r="A41" s="2" t="s">
        <v>19</v>
      </c>
      <c r="B41" s="10"/>
      <c r="C41" s="15"/>
    </row>
    <row r="42" spans="1:6" ht="20.100000000000001" customHeight="1" x14ac:dyDescent="0.3">
      <c r="A42" s="2" t="s">
        <v>20</v>
      </c>
      <c r="B42" s="14">
        <v>0</v>
      </c>
      <c r="C42" s="14">
        <v>0</v>
      </c>
    </row>
    <row r="43" spans="1:6" ht="21.95" customHeight="1" x14ac:dyDescent="0.3">
      <c r="A43" s="29" t="s">
        <v>2</v>
      </c>
      <c r="B43" s="25">
        <f>+B19+B39+B42</f>
        <v>99537</v>
      </c>
      <c r="C43" s="25">
        <f>+C19+C39+C42</f>
        <v>101312</v>
      </c>
    </row>
    <row r="44" spans="1:6" ht="20.100000000000001" customHeight="1" x14ac:dyDescent="0.3">
      <c r="A44" s="3"/>
      <c r="B44" s="26"/>
      <c r="C44" s="26"/>
    </row>
    <row r="45" spans="1:6" ht="20.100000000000001" customHeight="1" x14ac:dyDescent="0.3">
      <c r="A45" s="3"/>
      <c r="B45" s="26"/>
      <c r="C45" s="26"/>
    </row>
    <row r="46" spans="1:6" ht="20.100000000000001" customHeight="1" x14ac:dyDescent="0.3">
      <c r="A46" s="3"/>
      <c r="B46" s="26"/>
      <c r="C46" s="26"/>
    </row>
    <row r="47" spans="1:6" ht="20.100000000000001" customHeight="1" x14ac:dyDescent="0.3">
      <c r="A47" s="3"/>
      <c r="B47" s="26"/>
      <c r="C47" s="26"/>
    </row>
    <row r="48" spans="1:6" ht="20.100000000000001" customHeight="1" x14ac:dyDescent="0.3">
      <c r="A48" s="3"/>
      <c r="B48" s="26"/>
      <c r="C48" s="26"/>
    </row>
    <row r="49" spans="1:7" ht="20.100000000000001" customHeight="1" x14ac:dyDescent="0.3">
      <c r="A49" s="3"/>
      <c r="B49" s="26"/>
      <c r="C49" s="26"/>
    </row>
    <row r="50" spans="1:7" ht="20.100000000000001" customHeight="1" x14ac:dyDescent="0.3">
      <c r="A50" s="3"/>
      <c r="B50" s="26"/>
      <c r="C50" s="26"/>
    </row>
    <row r="51" spans="1:7" ht="20.100000000000001" customHeight="1" x14ac:dyDescent="0.3">
      <c r="A51" s="40" t="s">
        <v>7</v>
      </c>
      <c r="B51" s="40"/>
      <c r="C51" s="40"/>
    </row>
    <row r="52" spans="1:7" ht="21.95" customHeight="1" x14ac:dyDescent="0.3">
      <c r="A52" s="34" t="s">
        <v>1</v>
      </c>
      <c r="B52" s="6">
        <v>45291</v>
      </c>
      <c r="C52" s="6">
        <v>44926</v>
      </c>
    </row>
    <row r="53" spans="1:7" ht="15" customHeight="1" x14ac:dyDescent="0.3">
      <c r="A53" s="30"/>
      <c r="B53" s="20"/>
      <c r="C53" s="20"/>
    </row>
    <row r="54" spans="1:7" ht="20.100000000000001" customHeight="1" x14ac:dyDescent="0.3">
      <c r="A54" s="2" t="s">
        <v>13</v>
      </c>
      <c r="B54" s="16"/>
      <c r="C54" s="16"/>
    </row>
    <row r="55" spans="1:7" ht="20.100000000000001" customHeight="1" x14ac:dyDescent="0.3">
      <c r="A55" s="9" t="s">
        <v>51</v>
      </c>
      <c r="B55" s="12">
        <v>52000</v>
      </c>
      <c r="C55" s="4">
        <v>52000</v>
      </c>
    </row>
    <row r="56" spans="1:7" ht="20.100000000000001" customHeight="1" x14ac:dyDescent="0.3">
      <c r="A56" s="9" t="s">
        <v>57</v>
      </c>
      <c r="B56" s="12">
        <v>0</v>
      </c>
      <c r="C56" s="4">
        <v>0</v>
      </c>
    </row>
    <row r="57" spans="1:7" ht="20.100000000000001" customHeight="1" x14ac:dyDescent="0.3">
      <c r="A57" s="9" t="s">
        <v>58</v>
      </c>
      <c r="B57" s="4">
        <v>0</v>
      </c>
      <c r="C57" s="4">
        <v>0</v>
      </c>
    </row>
    <row r="58" spans="1:7" ht="20.100000000000001" customHeight="1" x14ac:dyDescent="0.3">
      <c r="A58" s="9" t="s">
        <v>53</v>
      </c>
      <c r="B58" s="21">
        <v>6501</v>
      </c>
      <c r="C58" s="21">
        <v>-4236</v>
      </c>
    </row>
    <row r="59" spans="1:7" ht="18" customHeight="1" x14ac:dyDescent="0.3">
      <c r="A59" s="9" t="s">
        <v>36</v>
      </c>
      <c r="B59" s="21">
        <v>-9942</v>
      </c>
      <c r="C59" s="21">
        <v>10738</v>
      </c>
    </row>
    <row r="60" spans="1:7" ht="20.100000000000001" customHeight="1" x14ac:dyDescent="0.3">
      <c r="A60" s="2" t="s">
        <v>14</v>
      </c>
      <c r="B60" s="15">
        <f>SUM(B55:B59)</f>
        <v>48559</v>
      </c>
      <c r="C60" s="15">
        <f>SUM(C55:C59)</f>
        <v>58502</v>
      </c>
      <c r="G60" s="22"/>
    </row>
    <row r="61" spans="1:7" ht="20.100000000000001" customHeight="1" x14ac:dyDescent="0.3">
      <c r="A61" s="2"/>
      <c r="B61" s="15"/>
      <c r="C61" s="15"/>
      <c r="G61" s="22"/>
    </row>
    <row r="62" spans="1:7" ht="20.100000000000001" customHeight="1" x14ac:dyDescent="0.3">
      <c r="A62" s="2" t="s">
        <v>37</v>
      </c>
      <c r="B62" s="4">
        <v>0</v>
      </c>
      <c r="C62" s="4">
        <v>0</v>
      </c>
      <c r="G62" s="22"/>
    </row>
    <row r="63" spans="1:7" ht="20.100000000000001" customHeight="1" x14ac:dyDescent="0.3">
      <c r="A63" s="2" t="s">
        <v>39</v>
      </c>
      <c r="B63" s="15">
        <f>SUM(B62)</f>
        <v>0</v>
      </c>
      <c r="C63" s="15">
        <f>SUM(C62)</f>
        <v>0</v>
      </c>
      <c r="G63" s="22"/>
    </row>
    <row r="64" spans="1:7" ht="15" customHeight="1" x14ac:dyDescent="0.3">
      <c r="A64" s="2"/>
      <c r="B64" s="4"/>
      <c r="C64" s="23"/>
    </row>
    <row r="65" spans="1:6" ht="20.100000000000001" customHeight="1" x14ac:dyDescent="0.3">
      <c r="A65" s="2" t="s">
        <v>18</v>
      </c>
      <c r="B65" s="4">
        <v>25530</v>
      </c>
      <c r="C65" s="4">
        <v>23160</v>
      </c>
    </row>
    <row r="66" spans="1:6" ht="20.100000000000001" customHeight="1" x14ac:dyDescent="0.3">
      <c r="A66" s="2" t="s">
        <v>38</v>
      </c>
      <c r="B66" s="15">
        <f>+B65</f>
        <v>25530</v>
      </c>
      <c r="C66" s="15">
        <f>+C65</f>
        <v>23160</v>
      </c>
    </row>
    <row r="67" spans="1:6" ht="15" customHeight="1" x14ac:dyDescent="0.3">
      <c r="A67" s="28"/>
      <c r="B67" s="4"/>
      <c r="C67" s="16"/>
    </row>
    <row r="68" spans="1:6" ht="20.100000000000001" customHeight="1" x14ac:dyDescent="0.3">
      <c r="A68" s="2" t="s">
        <v>15</v>
      </c>
      <c r="B68" s="4"/>
      <c r="C68" s="4"/>
    </row>
    <row r="69" spans="1:6" ht="20.100000000000001" customHeight="1" x14ac:dyDescent="0.3">
      <c r="A69" s="9" t="s">
        <v>22</v>
      </c>
      <c r="B69" s="4">
        <v>0</v>
      </c>
      <c r="C69" s="4">
        <v>0</v>
      </c>
    </row>
    <row r="70" spans="1:6" ht="20.100000000000001" customHeight="1" x14ac:dyDescent="0.3">
      <c r="A70" s="9" t="s">
        <v>32</v>
      </c>
      <c r="B70" s="4"/>
      <c r="C70" s="4"/>
    </row>
    <row r="71" spans="1:6" ht="20.100000000000001" customHeight="1" x14ac:dyDescent="0.3">
      <c r="A71" s="9" t="s">
        <v>40</v>
      </c>
      <c r="B71" s="4">
        <v>0</v>
      </c>
      <c r="C71" s="4">
        <v>0</v>
      </c>
    </row>
    <row r="72" spans="1:6" ht="20.100000000000001" customHeight="1" x14ac:dyDescent="0.3">
      <c r="A72" s="9" t="s">
        <v>32</v>
      </c>
      <c r="B72" s="4"/>
      <c r="C72" s="4"/>
    </row>
    <row r="73" spans="1:6" ht="20.100000000000001" customHeight="1" x14ac:dyDescent="0.3">
      <c r="A73" s="9" t="s">
        <v>41</v>
      </c>
      <c r="B73" s="4">
        <v>6649</v>
      </c>
      <c r="C73" s="4">
        <v>2990</v>
      </c>
      <c r="F73" s="22"/>
    </row>
    <row r="74" spans="1:6" ht="20.100000000000001" hidden="1" customHeight="1" x14ac:dyDescent="0.3">
      <c r="A74" s="9" t="s">
        <v>16</v>
      </c>
      <c r="B74" s="4"/>
      <c r="C74" s="4">
        <v>0</v>
      </c>
      <c r="F74" s="22"/>
    </row>
    <row r="75" spans="1:6" ht="20.100000000000001" hidden="1" customHeight="1" x14ac:dyDescent="0.3">
      <c r="A75" s="9" t="s">
        <v>21</v>
      </c>
      <c r="B75" s="4"/>
      <c r="C75" s="4">
        <v>0</v>
      </c>
      <c r="F75" s="22"/>
    </row>
    <row r="76" spans="1:6" ht="20.100000000000001" customHeight="1" x14ac:dyDescent="0.3">
      <c r="A76" s="9" t="s">
        <v>32</v>
      </c>
      <c r="B76" s="4"/>
      <c r="C76" s="4"/>
      <c r="F76" s="22"/>
    </row>
    <row r="77" spans="1:6" ht="20.100000000000001" customHeight="1" x14ac:dyDescent="0.3">
      <c r="A77" s="9" t="s">
        <v>42</v>
      </c>
      <c r="B77" s="4">
        <v>2606</v>
      </c>
      <c r="C77" s="4">
        <v>1970</v>
      </c>
      <c r="F77" s="22"/>
    </row>
    <row r="78" spans="1:6" ht="20.100000000000001" customHeight="1" x14ac:dyDescent="0.3">
      <c r="A78" s="9" t="s">
        <v>32</v>
      </c>
      <c r="B78" s="4"/>
      <c r="C78" s="4"/>
      <c r="F78" s="22"/>
    </row>
    <row r="79" spans="1:6" ht="20.100000000000001" customHeight="1" x14ac:dyDescent="0.3">
      <c r="A79" s="9" t="s">
        <v>54</v>
      </c>
      <c r="B79" s="4">
        <v>2937</v>
      </c>
      <c r="C79" s="4">
        <v>2628</v>
      </c>
      <c r="F79" s="22"/>
    </row>
    <row r="80" spans="1:6" ht="20.100000000000001" customHeight="1" x14ac:dyDescent="0.3">
      <c r="A80" s="9" t="s">
        <v>32</v>
      </c>
      <c r="B80" s="4"/>
      <c r="C80" s="4"/>
      <c r="F80" s="22"/>
    </row>
    <row r="81" spans="1:7" ht="20.100000000000001" customHeight="1" x14ac:dyDescent="0.3">
      <c r="A81" s="9" t="s">
        <v>43</v>
      </c>
      <c r="B81" s="4">
        <v>2787</v>
      </c>
      <c r="C81" s="4">
        <v>2934</v>
      </c>
    </row>
    <row r="82" spans="1:7" ht="20.100000000000001" customHeight="1" x14ac:dyDescent="0.3">
      <c r="A82" s="9" t="s">
        <v>28</v>
      </c>
      <c r="B82" s="4"/>
      <c r="C82" s="4"/>
    </row>
    <row r="83" spans="1:7" ht="20.100000000000001" customHeight="1" x14ac:dyDescent="0.3">
      <c r="A83" s="2" t="s">
        <v>17</v>
      </c>
      <c r="B83" s="15">
        <f>SUM(B69:B81)</f>
        <v>14979</v>
      </c>
      <c r="C83" s="15">
        <f>SUM(C69:C81)</f>
        <v>10522</v>
      </c>
    </row>
    <row r="84" spans="1:7" ht="20.100000000000001" customHeight="1" x14ac:dyDescent="0.3">
      <c r="A84" s="2" t="s">
        <v>44</v>
      </c>
      <c r="B84" s="15"/>
      <c r="C84" s="15"/>
    </row>
    <row r="85" spans="1:7" ht="20.100000000000001" customHeight="1" x14ac:dyDescent="0.3">
      <c r="A85" s="9" t="s">
        <v>45</v>
      </c>
      <c r="B85" s="4">
        <v>10469</v>
      </c>
      <c r="C85" s="4">
        <v>9128</v>
      </c>
    </row>
    <row r="86" spans="1:7" ht="15" customHeight="1" x14ac:dyDescent="0.3">
      <c r="A86" s="2" t="s">
        <v>46</v>
      </c>
      <c r="B86" s="15">
        <f>SUM(B85:B85)</f>
        <v>10469</v>
      </c>
      <c r="C86" s="15">
        <f>SUM(C85:C85)</f>
        <v>9128</v>
      </c>
    </row>
    <row r="87" spans="1:7" ht="18" customHeight="1" x14ac:dyDescent="0.3">
      <c r="A87" s="29" t="s">
        <v>3</v>
      </c>
      <c r="B87" s="31">
        <f>B60+B83+B66+B86</f>
        <v>99537</v>
      </c>
      <c r="C87" s="31">
        <f>+C60+C83+C66+C8+C86</f>
        <v>101312</v>
      </c>
      <c r="G87" s="22"/>
    </row>
    <row r="88" spans="1:7" ht="20.100000000000001" customHeight="1" x14ac:dyDescent="0.3">
      <c r="A88" s="3"/>
      <c r="B88" s="32"/>
      <c r="C88" s="33"/>
      <c r="G88" s="22"/>
    </row>
  </sheetData>
  <mergeCells count="7">
    <mergeCell ref="A2:C2"/>
    <mergeCell ref="A3:C3"/>
    <mergeCell ref="A51:C51"/>
    <mergeCell ref="A4:C4"/>
    <mergeCell ref="A7:B7"/>
    <mergeCell ref="A8:C8"/>
    <mergeCell ref="A6:C6"/>
  </mergeCells>
  <pageMargins left="1.1023622047244095" right="0.27559055118110237" top="1.2204724409448819" bottom="0.6692913385826772" header="0.31496062992125984" footer="0.47244094488188981"/>
  <pageSetup paperSize="9" scale="81" fitToHeight="3" orientation="portrait" r:id="rId1"/>
  <headerFooter alignWithMargins="0">
    <oddFooter>&amp;C
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6C53ADBADFE54CB81260086A052DEF" ma:contentTypeVersion="15" ma:contentTypeDescription="Creare un nuovo documento." ma:contentTypeScope="" ma:versionID="7155b86bf2c8648f7e42f86238c3b68e">
  <xsd:schema xmlns:xsd="http://www.w3.org/2001/XMLSchema" xmlns:xs="http://www.w3.org/2001/XMLSchema" xmlns:p="http://schemas.microsoft.com/office/2006/metadata/properties" xmlns:ns2="7216337b-47d1-491c-9a51-5f48d56452f7" xmlns:ns3="95b86b06-00ef-41ed-94c1-16087db173ac" targetNamespace="http://schemas.microsoft.com/office/2006/metadata/properties" ma:root="true" ma:fieldsID="e351e29e1f7f85719c5100080d1a1976" ns2:_="" ns3:_="">
    <xsd:import namespace="7216337b-47d1-491c-9a51-5f48d56452f7"/>
    <xsd:import namespace="95b86b06-00ef-41ed-94c1-16087db173a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16337b-47d1-491c-9a51-5f48d56452f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Tag immagine" ma:readOnly="false" ma:fieldId="{5cf76f15-5ced-4ddc-b409-7134ff3c332f}" ma:taxonomyMulti="true" ma:sspId="a3402efb-1696-4ee8-a464-180f3c376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86b06-00ef-41ed-94c1-16087db173a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7311766-2591-4a9f-b273-8a6b2bf98e53}" ma:internalName="TaxCatchAll" ma:showField="CatchAllData" ma:web="95b86b06-00ef-41ed-94c1-16087db17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6177C-A652-40B5-AA17-81A80CB67B93}"/>
</file>

<file path=customXml/itemProps2.xml><?xml version="1.0" encoding="utf-8"?>
<ds:datastoreItem xmlns:ds="http://schemas.openxmlformats.org/officeDocument/2006/customXml" ds:itemID="{C0164471-BA76-4321-8B15-EC6E520220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Bilancio 2023</vt:lpstr>
      <vt:lpstr>'Bilancio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Invernizzi</dc:creator>
  <cp:lastModifiedBy>Paolo Ripamonti</cp:lastModifiedBy>
  <cp:lastPrinted>2021-04-15T13:17:28Z</cp:lastPrinted>
  <dcterms:created xsi:type="dcterms:W3CDTF">2011-02-22T14:47:13Z</dcterms:created>
  <dcterms:modified xsi:type="dcterms:W3CDTF">2024-04-02T15:59:14Z</dcterms:modified>
</cp:coreProperties>
</file>